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iaBorghese\Desktop\"/>
    </mc:Choice>
  </mc:AlternateContent>
  <xr:revisionPtr revIDLastSave="0" documentId="13_ncr:1_{05C38B9D-AFAD-405D-A73E-02DDCD7B8030}" xr6:coauthVersionLast="47" xr6:coauthVersionMax="47" xr10:uidLastSave="{00000000-0000-0000-0000-000000000000}"/>
  <bookViews>
    <workbookView xWindow="-28920" yWindow="-120" windowWidth="29040" windowHeight="15720" activeTab="1" xr2:uid="{BEF12DF1-99DF-4089-89B6-4305202DBAF7}"/>
  </bookViews>
  <sheets>
    <sheet name="2024" sheetId="1" r:id="rId1"/>
    <sheet name="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C21" i="1"/>
  <c r="C18" i="1"/>
  <c r="C16" i="1"/>
  <c r="C12" i="1"/>
  <c r="C11" i="1"/>
  <c r="C7" i="1"/>
</calcChain>
</file>

<file path=xl/sharedStrings.xml><?xml version="1.0" encoding="utf-8"?>
<sst xmlns="http://schemas.openxmlformats.org/spreadsheetml/2006/main" count="212" uniqueCount="83">
  <si>
    <t>CONSULENTI E COLLABORATORI</t>
  </si>
  <si>
    <t>Anno 2024</t>
  </si>
  <si>
    <t>Pubblicazione ai sensi dell'art. 15 Bis D.Lgs 33/2013</t>
  </si>
  <si>
    <t>Soggetto</t>
  </si>
  <si>
    <t>Oggetto</t>
  </si>
  <si>
    <t>Compenso</t>
  </si>
  <si>
    <t>Data di affidamento</t>
  </si>
  <si>
    <t>Durata</t>
  </si>
  <si>
    <t>Procedura seguita</t>
  </si>
  <si>
    <t>C.V.</t>
  </si>
  <si>
    <t>(incarico diretto o procedura competitiva)</t>
  </si>
  <si>
    <t>avv. Zanardo Luca</t>
  </si>
  <si>
    <t>Incarico professionale</t>
  </si>
  <si>
    <t>Incarico diretto</t>
  </si>
  <si>
    <t>Milena Fruit</t>
  </si>
  <si>
    <t>Assistenza fallimento sub concessionario</t>
  </si>
  <si>
    <t>Spese recupero crediti</t>
  </si>
  <si>
    <t>Zampou/Idrissa</t>
  </si>
  <si>
    <t>Assistenza recupero crediti appartamenti</t>
  </si>
  <si>
    <t xml:space="preserve">Musso/Faleschini </t>
  </si>
  <si>
    <t xml:space="preserve">Accordo </t>
  </si>
  <si>
    <t>avv.Flavio Mattiuzzo</t>
  </si>
  <si>
    <t>Verbale Cda 16/02/21</t>
  </si>
  <si>
    <t>incarico diretto</t>
  </si>
  <si>
    <t>Marchiol</t>
  </si>
  <si>
    <t>Spese per contenziosi</t>
  </si>
  <si>
    <t>Cervellin</t>
  </si>
  <si>
    <t>avv.Roberto Paviotti</t>
  </si>
  <si>
    <t>Verbale Cda</t>
  </si>
  <si>
    <t>Convenzione SSM</t>
  </si>
  <si>
    <t>Spese Legali/Notarili</t>
  </si>
  <si>
    <t>AMG Notai</t>
  </si>
  <si>
    <t>Verbali assemblee straordinarie</t>
  </si>
  <si>
    <t>Ferrara rag. Giovanna</t>
  </si>
  <si>
    <t>Consulenza Fiscale/contabile</t>
  </si>
  <si>
    <t>Consulenze</t>
  </si>
  <si>
    <t xml:space="preserve">Pratica cessione quote </t>
  </si>
  <si>
    <t>Studio Legale Coceani Forgiarini</t>
  </si>
  <si>
    <t>Mod. 231</t>
  </si>
  <si>
    <t>Consulenza Affidamenti diretti Lotto A B C</t>
  </si>
  <si>
    <t>Consulenze per affidamenti/appalti</t>
  </si>
  <si>
    <t>Consulenza Portierato</t>
  </si>
  <si>
    <t>Certiquality Srl</t>
  </si>
  <si>
    <t>Sorveglianza certificazione di qualità ISO</t>
  </si>
  <si>
    <t>Spese per certificazioni di qualità</t>
  </si>
  <si>
    <t>Ing. Alessandro Piccirillo</t>
  </si>
  <si>
    <t>Consulenza e supporto per certif.di qualità</t>
  </si>
  <si>
    <t>avv. Marzia Cimenti</t>
  </si>
  <si>
    <t>Consulenza per Privacy</t>
  </si>
  <si>
    <t>Consulenza Privacy</t>
  </si>
  <si>
    <t>dott.ssa Monica Tuan</t>
  </si>
  <si>
    <t>Nomina  Sindaco Unico con funzioni di di vigilanza e revisore Legale</t>
  </si>
  <si>
    <t>approvazione bilancio al 31/12/26</t>
  </si>
  <si>
    <t>Delibera Assembela dei soci del 10/07/24</t>
  </si>
  <si>
    <t>ulteriori competenze Revisore Legale/Org.di Vigilanza per trasformazione in house</t>
  </si>
  <si>
    <t>Delibera CdA del 11/09/24</t>
  </si>
  <si>
    <t>Nomina Organismo di Vigilanza</t>
  </si>
  <si>
    <t>Alberto Sbuelz</t>
  </si>
  <si>
    <t>Rinnovo organo amministrativo</t>
  </si>
  <si>
    <t>approvazione bilancio al 31/12/24</t>
  </si>
  <si>
    <t>Delibera Assembela dei soci del 24/03/22</t>
  </si>
  <si>
    <t>p.a. Giuseppe Pavan</t>
  </si>
  <si>
    <t>dott.ssa Marta Favilli</t>
  </si>
  <si>
    <t>verbale Cda 15/09/2023</t>
  </si>
  <si>
    <t>Opposizione decreto ingiuntivo 9/2023 Service Staff Srl</t>
  </si>
  <si>
    <t>Consulenza Appalti</t>
  </si>
  <si>
    <t>Delibera Assemblea dei soci del 10/07/24</t>
  </si>
  <si>
    <t>DPO</t>
  </si>
  <si>
    <t>Anno 2025</t>
  </si>
  <si>
    <t>procedura competitiva CdA 22/05/2022</t>
  </si>
  <si>
    <t>Consulenza privacy</t>
  </si>
  <si>
    <t>incarico diretto CdA 21/07/2025</t>
  </si>
  <si>
    <t>Contratto di concessione del servizio di gestione mercato</t>
  </si>
  <si>
    <t>Cervellin Appello TS</t>
  </si>
  <si>
    <t>Cervellin Cassazione</t>
  </si>
  <si>
    <t>Verbale CdA 18/11/2025</t>
  </si>
  <si>
    <t>Rinnovo certificazione di qualità ISO</t>
  </si>
  <si>
    <t>Delibera Assemblea dei soci del 24/03/22</t>
  </si>
  <si>
    <t>approvazione bilancio al 31/12/27</t>
  </si>
  <si>
    <t>Dean Paolo</t>
  </si>
  <si>
    <t>dott.ssa Patrizia Sittaro</t>
  </si>
  <si>
    <t>Delibera Assemblea dei soci del 06/05/25</t>
  </si>
  <si>
    <t>Yabre Yacouba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</si>
</sst>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4" fontId="2" fillId="0" borderId="5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left" vertical="top"/>
    </xf>
    <xf numFmtId="0" fontId="4" fillId="0" borderId="0" xfId="0" applyFont="1"/>
    <xf numFmtId="0" fontId="2" fillId="0" borderId="5" xfId="0" applyFont="1" applyBorder="1" applyAlignment="1">
      <alignment horizontal="center"/>
    </xf>
    <xf numFmtId="44" fontId="2" fillId="0" borderId="0" xfId="0" applyNumberFormat="1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vertical="center"/>
    </xf>
    <xf numFmtId="44" fontId="2" fillId="0" borderId="5" xfId="0" applyNumberFormat="1" applyFont="1" applyFill="1" applyBorder="1"/>
    <xf numFmtId="14" fontId="2" fillId="0" borderId="5" xfId="0" applyNumberFormat="1" applyFont="1" applyFill="1" applyBorder="1" applyAlignment="1">
      <alignment horizont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/>
    <xf numFmtId="0" fontId="4" fillId="0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44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/>
    </xf>
    <xf numFmtId="14" fontId="2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3D12-EDE5-4B66-A989-1659EB0041CE}">
  <dimension ref="A1:L37"/>
  <sheetViews>
    <sheetView workbookViewId="0">
      <selection activeCell="B3" sqref="B3"/>
    </sheetView>
  </sheetViews>
  <sheetFormatPr defaultRowHeight="15" x14ac:dyDescent="0.25"/>
  <cols>
    <col min="1" max="1" width="21.42578125" customWidth="1"/>
    <col min="2" max="3" width="36.7109375" customWidth="1"/>
    <col min="4" max="4" width="31.7109375" customWidth="1"/>
    <col min="5" max="5" width="30.5703125" customWidth="1"/>
    <col min="6" max="6" width="36.7109375" customWidth="1"/>
    <col min="7" max="7" width="28.28515625" customWidth="1"/>
    <col min="8" max="8" width="26" customWidth="1"/>
    <col min="9" max="9" width="33.2851562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2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2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2" x14ac:dyDescent="0.25">
      <c r="A5" s="19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4" t="s">
        <v>8</v>
      </c>
      <c r="G5" s="19" t="s">
        <v>9</v>
      </c>
      <c r="H5" s="2"/>
      <c r="I5" s="2"/>
      <c r="J5" s="2"/>
    </row>
    <row r="6" spans="1:12" x14ac:dyDescent="0.25">
      <c r="A6" s="20"/>
      <c r="B6" s="20"/>
      <c r="C6" s="20"/>
      <c r="D6" s="20"/>
      <c r="E6" s="20"/>
      <c r="F6" s="5" t="s">
        <v>10</v>
      </c>
      <c r="G6" s="20"/>
      <c r="H6" s="2"/>
      <c r="I6" s="2"/>
      <c r="J6" s="2"/>
    </row>
    <row r="7" spans="1:12" x14ac:dyDescent="0.25">
      <c r="A7" s="6" t="s">
        <v>11</v>
      </c>
      <c r="B7" s="7" t="s">
        <v>12</v>
      </c>
      <c r="C7" s="8">
        <f>2500+427.78</f>
        <v>2927.7799999999997</v>
      </c>
      <c r="D7" s="9" t="s">
        <v>63</v>
      </c>
      <c r="E7" s="9"/>
      <c r="F7" s="10" t="s">
        <v>13</v>
      </c>
      <c r="G7" s="9"/>
      <c r="H7" s="2" t="s">
        <v>14</v>
      </c>
      <c r="I7" s="2" t="s">
        <v>15</v>
      </c>
      <c r="J7" s="2" t="s">
        <v>16</v>
      </c>
      <c r="K7" s="11"/>
      <c r="L7" s="11"/>
    </row>
    <row r="8" spans="1:12" x14ac:dyDescent="0.25">
      <c r="A8" s="12" t="s">
        <v>11</v>
      </c>
      <c r="B8" s="7" t="s">
        <v>12</v>
      </c>
      <c r="C8" s="8">
        <v>575</v>
      </c>
      <c r="D8" s="9"/>
      <c r="E8" s="9"/>
      <c r="F8" s="10" t="s">
        <v>13</v>
      </c>
      <c r="G8" s="9"/>
      <c r="H8" s="2" t="s">
        <v>17</v>
      </c>
      <c r="I8" s="2" t="s">
        <v>18</v>
      </c>
      <c r="J8" s="2" t="s">
        <v>16</v>
      </c>
      <c r="K8" s="11"/>
      <c r="L8" s="11"/>
    </row>
    <row r="9" spans="1:12" x14ac:dyDescent="0.25">
      <c r="A9" s="6" t="s">
        <v>11</v>
      </c>
      <c r="B9" s="7" t="s">
        <v>12</v>
      </c>
      <c r="C9" s="8">
        <v>1167.0999999999999</v>
      </c>
      <c r="D9" s="9"/>
      <c r="E9" s="9"/>
      <c r="F9" s="10" t="s">
        <v>13</v>
      </c>
      <c r="G9" s="9"/>
      <c r="H9" s="2" t="s">
        <v>19</v>
      </c>
      <c r="I9" s="2" t="s">
        <v>20</v>
      </c>
      <c r="J9" s="2" t="s">
        <v>16</v>
      </c>
      <c r="K9" s="11"/>
      <c r="L9" s="11"/>
    </row>
    <row r="10" spans="1:12" x14ac:dyDescent="0.25">
      <c r="A10" s="2"/>
      <c r="B10" s="2"/>
      <c r="C10" s="13"/>
      <c r="D10" s="2"/>
      <c r="E10" s="2"/>
      <c r="F10" s="14"/>
      <c r="G10" s="2"/>
      <c r="H10" s="2"/>
      <c r="I10" s="2"/>
      <c r="J10" s="2"/>
      <c r="K10" s="11"/>
      <c r="L10" s="11"/>
    </row>
    <row r="11" spans="1:12" x14ac:dyDescent="0.25">
      <c r="A11" s="6" t="s">
        <v>21</v>
      </c>
      <c r="B11" s="7" t="s">
        <v>12</v>
      </c>
      <c r="C11" s="8">
        <f>1500+3450+4025</f>
        <v>8975</v>
      </c>
      <c r="D11" s="9" t="s">
        <v>22</v>
      </c>
      <c r="E11" s="9"/>
      <c r="F11" s="10" t="s">
        <v>23</v>
      </c>
      <c r="G11" s="9"/>
      <c r="H11" s="2" t="s">
        <v>24</v>
      </c>
      <c r="I11" s="2"/>
      <c r="J11" s="2" t="s">
        <v>25</v>
      </c>
      <c r="K11" s="11"/>
      <c r="L11" s="11"/>
    </row>
    <row r="12" spans="1:12" x14ac:dyDescent="0.25">
      <c r="A12" s="6" t="s">
        <v>21</v>
      </c>
      <c r="B12" s="7" t="s">
        <v>12</v>
      </c>
      <c r="C12" s="8">
        <f>5000+5175+920</f>
        <v>11095</v>
      </c>
      <c r="D12" s="9"/>
      <c r="E12" s="9"/>
      <c r="F12" s="10" t="s">
        <v>23</v>
      </c>
      <c r="G12" s="9"/>
      <c r="H12" s="2" t="s">
        <v>26</v>
      </c>
      <c r="I12" s="2"/>
      <c r="J12" s="2" t="s">
        <v>25</v>
      </c>
      <c r="K12" s="11"/>
      <c r="L12" s="11"/>
    </row>
    <row r="13" spans="1:12" x14ac:dyDescent="0.25">
      <c r="A13" s="2"/>
      <c r="B13" s="2"/>
      <c r="C13" s="13"/>
      <c r="D13" s="2"/>
      <c r="E13" s="2"/>
      <c r="F13" s="14"/>
      <c r="G13" s="2"/>
      <c r="H13" s="2"/>
      <c r="I13" s="2"/>
      <c r="J13" s="2"/>
      <c r="K13" s="11"/>
      <c r="L13" s="11"/>
    </row>
    <row r="14" spans="1:12" x14ac:dyDescent="0.25">
      <c r="A14" s="6" t="s">
        <v>27</v>
      </c>
      <c r="B14" s="7" t="s">
        <v>12</v>
      </c>
      <c r="C14" s="8">
        <v>10000</v>
      </c>
      <c r="D14" s="9" t="s">
        <v>28</v>
      </c>
      <c r="E14" s="9"/>
      <c r="F14" s="10" t="s">
        <v>23</v>
      </c>
      <c r="G14" s="9"/>
      <c r="H14" s="2" t="s">
        <v>29</v>
      </c>
      <c r="I14" s="2"/>
      <c r="J14" s="2" t="s">
        <v>30</v>
      </c>
      <c r="K14" s="11"/>
      <c r="L14" s="11"/>
    </row>
    <row r="15" spans="1:12" x14ac:dyDescent="0.25">
      <c r="A15" s="15"/>
      <c r="B15" s="2"/>
      <c r="C15" s="13"/>
      <c r="D15" s="2"/>
      <c r="E15" s="2"/>
      <c r="F15" s="14"/>
      <c r="G15" s="2"/>
      <c r="H15" s="2"/>
      <c r="I15" s="2"/>
      <c r="J15" s="2"/>
      <c r="K15" s="11"/>
      <c r="L15" s="11"/>
    </row>
    <row r="16" spans="1:12" x14ac:dyDescent="0.25">
      <c r="A16" s="12" t="s">
        <v>31</v>
      </c>
      <c r="B16" s="7" t="s">
        <v>12</v>
      </c>
      <c r="C16" s="8">
        <f>1654.43+490.2</f>
        <v>2144.63</v>
      </c>
      <c r="D16" s="9"/>
      <c r="E16" s="9"/>
      <c r="F16" s="10" t="s">
        <v>23</v>
      </c>
      <c r="G16" s="9"/>
      <c r="H16" s="2" t="s">
        <v>32</v>
      </c>
      <c r="I16" s="2"/>
      <c r="J16" s="2" t="s">
        <v>30</v>
      </c>
      <c r="K16" s="11"/>
      <c r="L16" s="11"/>
    </row>
    <row r="17" spans="1:12" x14ac:dyDescent="0.25">
      <c r="A17" s="15"/>
      <c r="B17" s="2"/>
      <c r="C17" s="13"/>
      <c r="D17" s="2"/>
      <c r="E17" s="2"/>
      <c r="F17" s="14"/>
      <c r="G17" s="2"/>
      <c r="H17" s="2"/>
      <c r="I17" s="2"/>
      <c r="J17" s="2"/>
      <c r="K17" s="11"/>
      <c r="L17" s="11"/>
    </row>
    <row r="18" spans="1:12" x14ac:dyDescent="0.25">
      <c r="A18" s="12" t="s">
        <v>33</v>
      </c>
      <c r="B18" s="7" t="s">
        <v>12</v>
      </c>
      <c r="C18" s="8">
        <f>1750*3</f>
        <v>5250</v>
      </c>
      <c r="D18" s="16">
        <v>44562</v>
      </c>
      <c r="E18" s="9"/>
      <c r="F18" s="10" t="s">
        <v>23</v>
      </c>
      <c r="G18" s="9"/>
      <c r="H18" s="2" t="s">
        <v>34</v>
      </c>
      <c r="I18" s="2"/>
      <c r="J18" s="2" t="s">
        <v>35</v>
      </c>
      <c r="K18" s="11"/>
      <c r="L18" s="11"/>
    </row>
    <row r="19" spans="1:12" x14ac:dyDescent="0.25">
      <c r="A19" s="12" t="s">
        <v>33</v>
      </c>
      <c r="B19" s="7" t="s">
        <v>12</v>
      </c>
      <c r="C19" s="8">
        <v>468</v>
      </c>
      <c r="D19" s="9"/>
      <c r="E19" s="9"/>
      <c r="F19" s="10" t="s">
        <v>23</v>
      </c>
      <c r="G19" s="9"/>
      <c r="H19" s="2" t="s">
        <v>36</v>
      </c>
      <c r="I19" s="2"/>
      <c r="J19" s="2" t="s">
        <v>35</v>
      </c>
      <c r="K19" s="11"/>
      <c r="L19" s="11"/>
    </row>
    <row r="20" spans="1:12" x14ac:dyDescent="0.25">
      <c r="A20" s="15"/>
      <c r="B20" s="2"/>
      <c r="C20" s="13"/>
      <c r="D20" s="2"/>
      <c r="E20" s="2"/>
      <c r="F20" s="14"/>
      <c r="G20" s="2"/>
      <c r="H20" s="2"/>
      <c r="I20" s="2"/>
      <c r="J20" s="2"/>
      <c r="K20" s="11"/>
      <c r="L20" s="11"/>
    </row>
    <row r="21" spans="1:12" x14ac:dyDescent="0.25">
      <c r="A21" s="12" t="s">
        <v>37</v>
      </c>
      <c r="B21" s="7" t="s">
        <v>12</v>
      </c>
      <c r="C21" s="8">
        <f>3450+5000</f>
        <v>8450</v>
      </c>
      <c r="D21" s="9"/>
      <c r="E21" s="9"/>
      <c r="F21" s="10" t="s">
        <v>23</v>
      </c>
      <c r="G21" s="9"/>
      <c r="H21" s="2" t="s">
        <v>38</v>
      </c>
      <c r="I21" s="2"/>
      <c r="J21" s="2" t="s">
        <v>35</v>
      </c>
      <c r="K21" s="11"/>
      <c r="L21" s="11"/>
    </row>
    <row r="22" spans="1:12" x14ac:dyDescent="0.25">
      <c r="A22" s="12" t="s">
        <v>37</v>
      </c>
      <c r="B22" s="7" t="s">
        <v>12</v>
      </c>
      <c r="C22" s="8">
        <v>4000</v>
      </c>
      <c r="D22" s="9"/>
      <c r="E22" s="9"/>
      <c r="F22" s="10" t="s">
        <v>23</v>
      </c>
      <c r="G22" s="9"/>
      <c r="H22" s="2" t="s">
        <v>39</v>
      </c>
      <c r="I22" s="2"/>
      <c r="J22" s="2" t="s">
        <v>40</v>
      </c>
      <c r="K22" s="11"/>
      <c r="L22" s="11"/>
    </row>
    <row r="23" spans="1:12" x14ac:dyDescent="0.25">
      <c r="A23" s="12" t="s">
        <v>37</v>
      </c>
      <c r="B23" s="7" t="s">
        <v>12</v>
      </c>
      <c r="C23" s="8">
        <v>3500</v>
      </c>
      <c r="D23" s="9"/>
      <c r="E23" s="9"/>
      <c r="F23" s="10" t="s">
        <v>23</v>
      </c>
      <c r="G23" s="9"/>
      <c r="H23" s="2" t="s">
        <v>41</v>
      </c>
      <c r="I23" s="2"/>
      <c r="J23" s="2" t="s">
        <v>40</v>
      </c>
      <c r="K23" s="11"/>
      <c r="L23" s="11"/>
    </row>
    <row r="24" spans="1:12" x14ac:dyDescent="0.25">
      <c r="A24" s="15"/>
      <c r="B24" s="2"/>
      <c r="C24" s="2"/>
      <c r="D24" s="2"/>
      <c r="E24" s="2"/>
      <c r="F24" s="14"/>
      <c r="G24" s="2"/>
      <c r="H24" s="2"/>
      <c r="I24" s="2"/>
      <c r="J24" s="2"/>
      <c r="K24" s="11"/>
      <c r="L24" s="11"/>
    </row>
    <row r="25" spans="1:12" x14ac:dyDescent="0.25">
      <c r="A25" s="12" t="s">
        <v>42</v>
      </c>
      <c r="B25" s="9" t="s">
        <v>43</v>
      </c>
      <c r="C25" s="8">
        <v>600</v>
      </c>
      <c r="D25" s="9"/>
      <c r="E25" s="9"/>
      <c r="F25" s="10" t="s">
        <v>23</v>
      </c>
      <c r="G25" s="9"/>
      <c r="H25" s="2" t="s">
        <v>43</v>
      </c>
      <c r="I25" s="2"/>
      <c r="J25" s="2" t="s">
        <v>44</v>
      </c>
      <c r="K25" s="11"/>
      <c r="L25" s="11"/>
    </row>
    <row r="26" spans="1:12" x14ac:dyDescent="0.25">
      <c r="A26" s="15"/>
      <c r="B26" s="2"/>
      <c r="C26" s="13"/>
      <c r="D26" s="2"/>
      <c r="E26" s="2"/>
      <c r="F26" s="14"/>
      <c r="G26" s="2"/>
      <c r="H26" s="2"/>
      <c r="I26" s="2"/>
      <c r="J26" s="2"/>
      <c r="K26" s="11"/>
      <c r="L26" s="11"/>
    </row>
    <row r="27" spans="1:12" x14ac:dyDescent="0.25">
      <c r="A27" s="12" t="s">
        <v>45</v>
      </c>
      <c r="B27" s="9" t="s">
        <v>46</v>
      </c>
      <c r="C27" s="8">
        <v>1300</v>
      </c>
      <c r="D27" s="9"/>
      <c r="E27" s="9"/>
      <c r="F27" s="10" t="s">
        <v>23</v>
      </c>
      <c r="G27" s="9"/>
      <c r="H27" s="2" t="s">
        <v>46</v>
      </c>
      <c r="I27" s="2"/>
      <c r="J27" s="2" t="s">
        <v>44</v>
      </c>
      <c r="K27" s="11"/>
      <c r="L27" s="11"/>
    </row>
    <row r="28" spans="1:12" x14ac:dyDescent="0.25">
      <c r="A28" s="15"/>
      <c r="B28" s="2"/>
      <c r="C28" s="2"/>
      <c r="D28" s="2"/>
      <c r="E28" s="2"/>
      <c r="F28" s="14"/>
      <c r="G28" s="2"/>
      <c r="H28" s="2"/>
      <c r="I28" s="2"/>
      <c r="J28" s="2"/>
      <c r="K28" s="11"/>
      <c r="L28" s="11"/>
    </row>
    <row r="29" spans="1:12" x14ac:dyDescent="0.25">
      <c r="A29" s="12" t="s">
        <v>47</v>
      </c>
      <c r="B29" s="9" t="s">
        <v>12</v>
      </c>
      <c r="C29" s="8">
        <f>1500+2500</f>
        <v>4000</v>
      </c>
      <c r="D29" s="9"/>
      <c r="E29" s="9"/>
      <c r="F29" s="10" t="s">
        <v>23</v>
      </c>
      <c r="G29" s="9"/>
      <c r="H29" s="2" t="s">
        <v>48</v>
      </c>
      <c r="I29" s="2"/>
      <c r="J29" s="2" t="s">
        <v>49</v>
      </c>
      <c r="K29" s="11"/>
      <c r="L29" s="11"/>
    </row>
    <row r="30" spans="1:12" x14ac:dyDescent="0.25">
      <c r="A30" s="2"/>
      <c r="B30" s="2"/>
      <c r="C30" s="2"/>
      <c r="D30" s="2"/>
      <c r="E30" s="2"/>
      <c r="F30" s="14"/>
      <c r="G30" s="2"/>
      <c r="H30" s="2"/>
      <c r="I30" s="2"/>
      <c r="J30" s="2"/>
      <c r="K30" s="11"/>
      <c r="L30" s="11"/>
    </row>
    <row r="31" spans="1:12" x14ac:dyDescent="0.25">
      <c r="A31" s="6" t="s">
        <v>50</v>
      </c>
      <c r="B31" s="10" t="s">
        <v>51</v>
      </c>
      <c r="C31" s="8">
        <v>5500</v>
      </c>
      <c r="D31" s="16">
        <v>45484</v>
      </c>
      <c r="E31" s="6" t="s">
        <v>52</v>
      </c>
      <c r="F31" s="10" t="s">
        <v>53</v>
      </c>
      <c r="G31" s="9"/>
      <c r="H31" s="17"/>
      <c r="I31" s="2"/>
      <c r="J31" s="2"/>
    </row>
    <row r="32" spans="1:12" x14ac:dyDescent="0.25">
      <c r="A32" s="6" t="s">
        <v>50</v>
      </c>
      <c r="B32" s="10" t="s">
        <v>54</v>
      </c>
      <c r="C32" s="8">
        <v>1500</v>
      </c>
      <c r="D32" s="16">
        <v>45546</v>
      </c>
      <c r="E32" s="16">
        <v>45657</v>
      </c>
      <c r="F32" s="10" t="s">
        <v>55</v>
      </c>
      <c r="G32" s="9"/>
      <c r="H32" s="17"/>
      <c r="I32" s="2"/>
      <c r="J32" s="2"/>
    </row>
    <row r="33" spans="1:10" x14ac:dyDescent="0.25">
      <c r="A33" s="6" t="s">
        <v>50</v>
      </c>
      <c r="B33" s="10" t="s">
        <v>56</v>
      </c>
      <c r="C33" s="8">
        <v>2300</v>
      </c>
      <c r="D33" s="9"/>
      <c r="E33" s="6" t="s">
        <v>52</v>
      </c>
      <c r="F33" s="10" t="s">
        <v>53</v>
      </c>
      <c r="G33" s="9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14"/>
      <c r="G34" s="2"/>
      <c r="H34" s="2"/>
      <c r="I34" s="2"/>
      <c r="J34" s="2"/>
    </row>
    <row r="35" spans="1:10" x14ac:dyDescent="0.25">
      <c r="A35" s="6" t="s">
        <v>57</v>
      </c>
      <c r="B35" s="18" t="s">
        <v>58</v>
      </c>
      <c r="C35" s="8">
        <v>9000</v>
      </c>
      <c r="D35" s="9"/>
      <c r="E35" s="6" t="s">
        <v>59</v>
      </c>
      <c r="F35" s="10" t="s">
        <v>60</v>
      </c>
      <c r="G35" s="9"/>
      <c r="H35" s="2"/>
      <c r="I35" s="2"/>
      <c r="J35" s="2"/>
    </row>
    <row r="36" spans="1:10" x14ac:dyDescent="0.25">
      <c r="A36" s="6" t="s">
        <v>61</v>
      </c>
      <c r="B36" s="18" t="s">
        <v>58</v>
      </c>
      <c r="C36" s="8">
        <v>6000</v>
      </c>
      <c r="D36" s="9"/>
      <c r="E36" s="6" t="s">
        <v>59</v>
      </c>
      <c r="F36" s="10" t="s">
        <v>60</v>
      </c>
      <c r="G36" s="9"/>
      <c r="H36" s="2"/>
      <c r="I36" s="2"/>
      <c r="J36" s="2"/>
    </row>
    <row r="37" spans="1:10" x14ac:dyDescent="0.25">
      <c r="A37" s="6" t="s">
        <v>62</v>
      </c>
      <c r="B37" s="18" t="s">
        <v>58</v>
      </c>
      <c r="C37" s="8">
        <v>2000</v>
      </c>
      <c r="D37" s="9"/>
      <c r="E37" s="6" t="s">
        <v>59</v>
      </c>
      <c r="F37" s="10" t="s">
        <v>60</v>
      </c>
      <c r="G37" s="9"/>
      <c r="H37" s="2"/>
      <c r="I37" s="2"/>
      <c r="J37" s="2"/>
    </row>
  </sheetData>
  <mergeCells count="6">
    <mergeCell ref="G5:G6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0602-0CC2-4475-931A-1A65DC332CB1}">
  <dimension ref="A1:K36"/>
  <sheetViews>
    <sheetView tabSelected="1" workbookViewId="0">
      <selection activeCell="C9" sqref="C9"/>
    </sheetView>
  </sheetViews>
  <sheetFormatPr defaultRowHeight="15" x14ac:dyDescent="0.25"/>
  <cols>
    <col min="1" max="1" width="21.42578125" customWidth="1"/>
    <col min="2" max="3" width="36.7109375" customWidth="1"/>
    <col min="4" max="4" width="31.7109375" style="30" customWidth="1"/>
    <col min="5" max="5" width="30.5703125" customWidth="1"/>
    <col min="6" max="6" width="36.7109375" customWidth="1"/>
    <col min="7" max="7" width="28.28515625" customWidth="1"/>
    <col min="8" max="8" width="26" customWidth="1"/>
    <col min="9" max="9" width="33.28515625" customWidth="1"/>
  </cols>
  <sheetData>
    <row r="1" spans="1:11" x14ac:dyDescent="0.25">
      <c r="A1" s="1" t="s">
        <v>0</v>
      </c>
      <c r="B1" s="2"/>
      <c r="C1" s="2"/>
      <c r="D1" s="15"/>
      <c r="E1" s="2"/>
      <c r="F1" s="2"/>
      <c r="G1" s="2"/>
      <c r="H1" s="2"/>
      <c r="I1" s="2"/>
    </row>
    <row r="2" spans="1:11" x14ac:dyDescent="0.25">
      <c r="A2" s="1" t="s">
        <v>68</v>
      </c>
      <c r="B2" s="2"/>
      <c r="C2" s="2"/>
      <c r="D2" s="15"/>
      <c r="E2" s="2"/>
      <c r="F2" s="2"/>
      <c r="G2" s="2"/>
      <c r="H2" s="2"/>
      <c r="I2" s="2"/>
    </row>
    <row r="3" spans="1:11" x14ac:dyDescent="0.25">
      <c r="A3" s="3" t="s">
        <v>2</v>
      </c>
      <c r="B3" s="2"/>
      <c r="C3" s="2"/>
      <c r="D3" s="15"/>
      <c r="E3" s="2"/>
      <c r="F3" s="2"/>
      <c r="G3" s="2"/>
      <c r="H3" s="2"/>
      <c r="I3" s="2"/>
    </row>
    <row r="4" spans="1:11" ht="15.75" thickBot="1" x14ac:dyDescent="0.3">
      <c r="A4" s="2"/>
      <c r="B4" s="2"/>
      <c r="C4" s="2"/>
      <c r="D4" s="15"/>
      <c r="E4" s="2"/>
      <c r="F4" s="2"/>
      <c r="G4" s="2"/>
      <c r="H4" s="2"/>
      <c r="I4" s="2"/>
    </row>
    <row r="5" spans="1:11" x14ac:dyDescent="0.25">
      <c r="A5" s="19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4" t="s">
        <v>8</v>
      </c>
      <c r="G5" s="19" t="s">
        <v>9</v>
      </c>
      <c r="H5" s="2"/>
      <c r="I5" s="2"/>
    </row>
    <row r="6" spans="1:11" x14ac:dyDescent="0.25">
      <c r="A6" s="20"/>
      <c r="B6" s="20"/>
      <c r="C6" s="20"/>
      <c r="D6" s="20"/>
      <c r="E6" s="20"/>
      <c r="F6" s="5" t="s">
        <v>10</v>
      </c>
      <c r="G6" s="20"/>
      <c r="H6" s="2"/>
      <c r="I6" s="2"/>
    </row>
    <row r="7" spans="1:11" x14ac:dyDescent="0.25">
      <c r="A7" s="12" t="s">
        <v>11</v>
      </c>
      <c r="B7" s="7" t="s">
        <v>12</v>
      </c>
      <c r="C7" s="8">
        <v>1691.85</v>
      </c>
      <c r="D7" s="12"/>
      <c r="E7" s="9"/>
      <c r="F7" s="10" t="s">
        <v>13</v>
      </c>
      <c r="G7" s="9"/>
      <c r="H7" s="2" t="s">
        <v>17</v>
      </c>
      <c r="I7" s="2"/>
      <c r="J7" s="11"/>
      <c r="K7" s="11"/>
    </row>
    <row r="8" spans="1:11" x14ac:dyDescent="0.25">
      <c r="A8" s="6" t="s">
        <v>11</v>
      </c>
      <c r="B8" s="7" t="s">
        <v>12</v>
      </c>
      <c r="C8" s="8">
        <v>2676.92</v>
      </c>
      <c r="D8" s="12"/>
      <c r="E8" s="9"/>
      <c r="F8" s="10" t="s">
        <v>13</v>
      </c>
      <c r="G8" s="9"/>
      <c r="H8" s="2" t="s">
        <v>82</v>
      </c>
      <c r="I8" s="2"/>
      <c r="J8" s="11"/>
      <c r="K8" s="11"/>
    </row>
    <row r="9" spans="1:11" x14ac:dyDescent="0.25">
      <c r="A9" s="2"/>
      <c r="B9" s="2"/>
      <c r="C9" s="13"/>
      <c r="D9" s="15"/>
      <c r="E9" s="2"/>
      <c r="F9" s="14"/>
      <c r="G9" s="2"/>
      <c r="H9" s="2"/>
      <c r="I9" s="2"/>
      <c r="J9" s="11"/>
      <c r="K9" s="11"/>
    </row>
    <row r="10" spans="1:11" s="29" customFormat="1" x14ac:dyDescent="0.25">
      <c r="A10" s="31" t="s">
        <v>21</v>
      </c>
      <c r="B10" s="22" t="s">
        <v>12</v>
      </c>
      <c r="C10" s="23">
        <v>3500</v>
      </c>
      <c r="D10" s="21" t="s">
        <v>22</v>
      </c>
      <c r="E10" s="25"/>
      <c r="F10" s="26" t="s">
        <v>23</v>
      </c>
      <c r="G10" s="25"/>
      <c r="H10" s="27" t="s">
        <v>24</v>
      </c>
      <c r="I10" s="27"/>
      <c r="J10" s="28"/>
      <c r="K10" s="28"/>
    </row>
    <row r="11" spans="1:11" s="29" customFormat="1" x14ac:dyDescent="0.25">
      <c r="A11" s="31" t="s">
        <v>21</v>
      </c>
      <c r="B11" s="22" t="s">
        <v>12</v>
      </c>
      <c r="C11" s="23">
        <v>11500</v>
      </c>
      <c r="D11" s="21"/>
      <c r="E11" s="25"/>
      <c r="F11" s="26" t="s">
        <v>23</v>
      </c>
      <c r="G11" s="25"/>
      <c r="H11" s="27" t="s">
        <v>73</v>
      </c>
      <c r="I11" s="27"/>
      <c r="J11" s="28"/>
      <c r="K11" s="28"/>
    </row>
    <row r="12" spans="1:11" s="29" customFormat="1" x14ac:dyDescent="0.25">
      <c r="A12" s="31" t="s">
        <v>21</v>
      </c>
      <c r="B12" s="22" t="s">
        <v>12</v>
      </c>
      <c r="C12" s="23">
        <v>7776.3</v>
      </c>
      <c r="D12" s="21" t="s">
        <v>75</v>
      </c>
      <c r="E12" s="25"/>
      <c r="F12" s="26" t="s">
        <v>23</v>
      </c>
      <c r="G12" s="25"/>
      <c r="H12" s="27" t="s">
        <v>74</v>
      </c>
      <c r="I12" s="27"/>
      <c r="J12" s="28"/>
      <c r="K12" s="28"/>
    </row>
    <row r="13" spans="1:11" s="29" customFormat="1" x14ac:dyDescent="0.25">
      <c r="A13" s="27"/>
      <c r="B13" s="27"/>
      <c r="C13" s="32"/>
      <c r="D13" s="33"/>
      <c r="E13" s="27"/>
      <c r="F13" s="34"/>
      <c r="G13" s="27"/>
      <c r="H13" s="27"/>
      <c r="I13" s="27"/>
      <c r="J13" s="28"/>
      <c r="K13" s="28"/>
    </row>
    <row r="14" spans="1:11" s="29" customFormat="1" x14ac:dyDescent="0.25">
      <c r="A14" s="21" t="s">
        <v>31</v>
      </c>
      <c r="B14" s="22" t="s">
        <v>12</v>
      </c>
      <c r="C14" s="23">
        <v>3014.7</v>
      </c>
      <c r="D14" s="24">
        <v>45838</v>
      </c>
      <c r="E14" s="25"/>
      <c r="F14" s="26" t="s">
        <v>23</v>
      </c>
      <c r="G14" s="25"/>
      <c r="H14" s="27" t="s">
        <v>72</v>
      </c>
      <c r="I14" s="27"/>
      <c r="J14" s="28"/>
      <c r="K14" s="28"/>
    </row>
    <row r="15" spans="1:11" s="29" customFormat="1" x14ac:dyDescent="0.25">
      <c r="A15" s="33"/>
      <c r="B15" s="27"/>
      <c r="C15" s="32"/>
      <c r="D15" s="33"/>
      <c r="E15" s="27"/>
      <c r="F15" s="34"/>
      <c r="G15" s="27"/>
      <c r="H15" s="27"/>
      <c r="I15" s="27"/>
      <c r="J15" s="28"/>
      <c r="K15" s="28"/>
    </row>
    <row r="16" spans="1:11" s="29" customFormat="1" x14ac:dyDescent="0.25">
      <c r="A16" s="21" t="s">
        <v>33</v>
      </c>
      <c r="B16" s="22" t="s">
        <v>12</v>
      </c>
      <c r="C16" s="23">
        <v>7000</v>
      </c>
      <c r="D16" s="35">
        <v>44562</v>
      </c>
      <c r="E16" s="25"/>
      <c r="F16" s="26" t="s">
        <v>23</v>
      </c>
      <c r="G16" s="25"/>
      <c r="H16" s="27" t="s">
        <v>34</v>
      </c>
      <c r="I16" s="27"/>
      <c r="J16" s="28"/>
      <c r="K16" s="28"/>
    </row>
    <row r="17" spans="1:11" s="29" customFormat="1" x14ac:dyDescent="0.25">
      <c r="A17" s="33"/>
      <c r="B17" s="27"/>
      <c r="C17" s="32"/>
      <c r="D17" s="33"/>
      <c r="E17" s="27"/>
      <c r="F17" s="34"/>
      <c r="G17" s="27"/>
      <c r="H17" s="27"/>
      <c r="I17" s="27"/>
      <c r="J17" s="28"/>
      <c r="K17" s="28"/>
    </row>
    <row r="18" spans="1:11" s="29" customFormat="1" x14ac:dyDescent="0.25">
      <c r="A18" s="21" t="s">
        <v>37</v>
      </c>
      <c r="B18" s="22" t="s">
        <v>12</v>
      </c>
      <c r="C18" s="23">
        <v>3000</v>
      </c>
      <c r="D18" s="24">
        <v>45120</v>
      </c>
      <c r="E18" s="25"/>
      <c r="F18" s="26" t="s">
        <v>23</v>
      </c>
      <c r="G18" s="25"/>
      <c r="H18" s="27" t="s">
        <v>64</v>
      </c>
      <c r="I18" s="27"/>
      <c r="J18" s="28"/>
      <c r="K18" s="28"/>
    </row>
    <row r="19" spans="1:11" s="29" customFormat="1" x14ac:dyDescent="0.25">
      <c r="A19" s="21" t="s">
        <v>37</v>
      </c>
      <c r="B19" s="22" t="s">
        <v>12</v>
      </c>
      <c r="C19" s="23">
        <v>4700</v>
      </c>
      <c r="D19" s="24">
        <v>45821</v>
      </c>
      <c r="E19" s="25"/>
      <c r="F19" s="26" t="s">
        <v>23</v>
      </c>
      <c r="G19" s="25"/>
      <c r="H19" s="27" t="s">
        <v>65</v>
      </c>
      <c r="I19" s="27"/>
      <c r="J19" s="28"/>
      <c r="K19" s="28"/>
    </row>
    <row r="20" spans="1:11" s="29" customFormat="1" x14ac:dyDescent="0.25">
      <c r="A20" s="33"/>
      <c r="B20" s="27"/>
      <c r="C20" s="27"/>
      <c r="D20" s="33"/>
      <c r="E20" s="27"/>
      <c r="F20" s="34"/>
      <c r="G20" s="27"/>
      <c r="H20" s="27"/>
      <c r="I20" s="27"/>
      <c r="J20" s="28"/>
      <c r="K20" s="28"/>
    </row>
    <row r="21" spans="1:11" s="29" customFormat="1" x14ac:dyDescent="0.25">
      <c r="A21" s="21" t="s">
        <v>42</v>
      </c>
      <c r="B21" s="25" t="s">
        <v>43</v>
      </c>
      <c r="C21" s="23">
        <v>1050</v>
      </c>
      <c r="D21" s="21"/>
      <c r="E21" s="25"/>
      <c r="F21" s="26" t="s">
        <v>23</v>
      </c>
      <c r="G21" s="25"/>
      <c r="H21" s="27" t="s">
        <v>76</v>
      </c>
      <c r="I21" s="27"/>
      <c r="J21" s="28"/>
      <c r="K21" s="28"/>
    </row>
    <row r="22" spans="1:11" s="29" customFormat="1" x14ac:dyDescent="0.25">
      <c r="A22" s="33"/>
      <c r="B22" s="27"/>
      <c r="C22" s="32"/>
      <c r="D22" s="33"/>
      <c r="E22" s="27"/>
      <c r="F22" s="34"/>
      <c r="G22" s="27"/>
      <c r="H22" s="27"/>
      <c r="I22" s="27"/>
      <c r="J22" s="28"/>
      <c r="K22" s="28"/>
    </row>
    <row r="23" spans="1:11" s="29" customFormat="1" x14ac:dyDescent="0.25">
      <c r="A23" s="21" t="s">
        <v>45</v>
      </c>
      <c r="B23" s="25" t="s">
        <v>46</v>
      </c>
      <c r="C23" s="23">
        <v>1550</v>
      </c>
      <c r="D23" s="21"/>
      <c r="E23" s="25"/>
      <c r="F23" s="26" t="s">
        <v>23</v>
      </c>
      <c r="G23" s="25"/>
      <c r="H23" s="27" t="s">
        <v>46</v>
      </c>
      <c r="I23" s="27"/>
      <c r="J23" s="28"/>
      <c r="K23" s="28"/>
    </row>
    <row r="24" spans="1:11" s="29" customFormat="1" x14ac:dyDescent="0.25">
      <c r="A24" s="33"/>
      <c r="B24" s="27"/>
      <c r="C24" s="27"/>
      <c r="D24" s="33"/>
      <c r="E24" s="27"/>
      <c r="F24" s="34"/>
      <c r="G24" s="27"/>
      <c r="H24" s="27"/>
      <c r="I24" s="27"/>
      <c r="J24" s="28"/>
      <c r="K24" s="28"/>
    </row>
    <row r="25" spans="1:11" s="29" customFormat="1" x14ac:dyDescent="0.25">
      <c r="A25" s="21" t="s">
        <v>47</v>
      </c>
      <c r="B25" s="25" t="s">
        <v>12</v>
      </c>
      <c r="C25" s="23">
        <v>1500</v>
      </c>
      <c r="D25" s="24">
        <v>44703</v>
      </c>
      <c r="E25" s="25"/>
      <c r="F25" s="26" t="s">
        <v>69</v>
      </c>
      <c r="G25" s="25"/>
      <c r="H25" s="27" t="s">
        <v>70</v>
      </c>
      <c r="I25" s="27"/>
      <c r="J25" s="28"/>
      <c r="K25" s="28"/>
    </row>
    <row r="26" spans="1:11" s="29" customFormat="1" x14ac:dyDescent="0.25">
      <c r="A26" s="21" t="s">
        <v>47</v>
      </c>
      <c r="B26" s="25" t="s">
        <v>12</v>
      </c>
      <c r="C26" s="23">
        <v>1000</v>
      </c>
      <c r="D26" s="24">
        <v>45859</v>
      </c>
      <c r="E26" s="25"/>
      <c r="F26" s="26" t="s">
        <v>71</v>
      </c>
      <c r="G26" s="25"/>
      <c r="H26" s="27" t="s">
        <v>67</v>
      </c>
      <c r="I26" s="27"/>
      <c r="J26" s="28"/>
      <c r="K26" s="28"/>
    </row>
    <row r="27" spans="1:11" s="29" customFormat="1" x14ac:dyDescent="0.25">
      <c r="A27" s="27"/>
      <c r="B27" s="27"/>
      <c r="C27" s="27"/>
      <c r="D27" s="33"/>
      <c r="E27" s="27"/>
      <c r="F27" s="34"/>
      <c r="G27" s="27"/>
      <c r="H27" s="27"/>
      <c r="I27" s="27"/>
      <c r="J27" s="28"/>
      <c r="K27" s="28"/>
    </row>
    <row r="28" spans="1:11" s="29" customFormat="1" x14ac:dyDescent="0.25">
      <c r="A28" s="31" t="s">
        <v>50</v>
      </c>
      <c r="B28" s="26" t="s">
        <v>51</v>
      </c>
      <c r="C28" s="23">
        <v>5500</v>
      </c>
      <c r="D28" s="35">
        <v>45484</v>
      </c>
      <c r="E28" s="31" t="s">
        <v>52</v>
      </c>
      <c r="F28" s="26" t="s">
        <v>66</v>
      </c>
      <c r="G28" s="25"/>
      <c r="H28" s="36"/>
      <c r="I28" s="27"/>
    </row>
    <row r="29" spans="1:11" s="29" customFormat="1" x14ac:dyDescent="0.25">
      <c r="A29" s="31" t="s">
        <v>50</v>
      </c>
      <c r="B29" s="26" t="s">
        <v>56</v>
      </c>
      <c r="C29" s="23">
        <v>2300</v>
      </c>
      <c r="D29" s="21"/>
      <c r="E29" s="31" t="s">
        <v>52</v>
      </c>
      <c r="F29" s="26" t="s">
        <v>66</v>
      </c>
      <c r="G29" s="25"/>
      <c r="H29" s="27"/>
      <c r="I29" s="27"/>
    </row>
    <row r="30" spans="1:11" s="29" customFormat="1" x14ac:dyDescent="0.25">
      <c r="A30" s="27"/>
      <c r="B30" s="27"/>
      <c r="C30" s="27"/>
      <c r="D30" s="33"/>
      <c r="E30" s="27"/>
      <c r="F30" s="34"/>
      <c r="G30" s="27"/>
      <c r="H30" s="27"/>
      <c r="I30" s="27"/>
    </row>
    <row r="31" spans="1:11" x14ac:dyDescent="0.25">
      <c r="A31" s="6" t="s">
        <v>57</v>
      </c>
      <c r="B31" s="18" t="s">
        <v>58</v>
      </c>
      <c r="C31" s="8">
        <v>772.88</v>
      </c>
      <c r="D31" s="12"/>
      <c r="E31" s="6" t="s">
        <v>59</v>
      </c>
      <c r="F31" s="10" t="s">
        <v>77</v>
      </c>
      <c r="G31" s="9"/>
      <c r="H31" s="2"/>
      <c r="I31" s="2"/>
    </row>
    <row r="32" spans="1:11" x14ac:dyDescent="0.25">
      <c r="A32" s="6" t="s">
        <v>61</v>
      </c>
      <c r="B32" s="18" t="s">
        <v>58</v>
      </c>
      <c r="C32" s="8"/>
      <c r="D32" s="12"/>
      <c r="E32" s="6" t="s">
        <v>59</v>
      </c>
      <c r="F32" s="10" t="s">
        <v>77</v>
      </c>
      <c r="G32" s="9"/>
      <c r="H32" s="2"/>
      <c r="I32" s="2"/>
    </row>
    <row r="33" spans="1:9" x14ac:dyDescent="0.25">
      <c r="A33" s="6" t="s">
        <v>62</v>
      </c>
      <c r="B33" s="18" t="s">
        <v>58</v>
      </c>
      <c r="C33" s="8">
        <v>897.53</v>
      </c>
      <c r="D33" s="12"/>
      <c r="E33" s="6" t="s">
        <v>59</v>
      </c>
      <c r="F33" s="10" t="s">
        <v>77</v>
      </c>
      <c r="G33" s="9"/>
      <c r="H33" s="2"/>
      <c r="I33" s="2"/>
    </row>
    <row r="34" spans="1:9" x14ac:dyDescent="0.25">
      <c r="A34" s="6" t="s">
        <v>79</v>
      </c>
      <c r="B34" s="18" t="s">
        <v>58</v>
      </c>
      <c r="C34" s="8">
        <v>10476.709999999999</v>
      </c>
      <c r="D34" s="12"/>
      <c r="E34" s="6" t="s">
        <v>78</v>
      </c>
      <c r="F34" s="10" t="s">
        <v>81</v>
      </c>
      <c r="G34" s="9"/>
      <c r="H34" s="2"/>
      <c r="I34" s="2"/>
    </row>
    <row r="35" spans="1:9" x14ac:dyDescent="0.25">
      <c r="A35" s="6" t="s">
        <v>61</v>
      </c>
      <c r="B35" s="18" t="s">
        <v>58</v>
      </c>
      <c r="C35" s="8"/>
      <c r="D35" s="12"/>
      <c r="E35" s="6" t="s">
        <v>78</v>
      </c>
      <c r="F35" s="10" t="s">
        <v>81</v>
      </c>
      <c r="G35" s="9"/>
      <c r="H35" s="2"/>
      <c r="I35" s="2"/>
    </row>
    <row r="36" spans="1:9" x14ac:dyDescent="0.25">
      <c r="A36" s="6" t="s">
        <v>80</v>
      </c>
      <c r="B36" s="18" t="s">
        <v>58</v>
      </c>
      <c r="C36" s="8">
        <v>2619.1799999999998</v>
      </c>
      <c r="D36" s="12"/>
      <c r="E36" s="6" t="s">
        <v>78</v>
      </c>
      <c r="F36" s="10" t="s">
        <v>81</v>
      </c>
      <c r="G36" s="9"/>
      <c r="H36" s="2"/>
      <c r="I36" s="2"/>
    </row>
  </sheetData>
  <mergeCells count="6">
    <mergeCell ref="G5:G6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Del Giudice</dc:creator>
  <cp:lastModifiedBy>Stefania Borghese</cp:lastModifiedBy>
  <dcterms:created xsi:type="dcterms:W3CDTF">2025-10-09T11:11:57Z</dcterms:created>
  <dcterms:modified xsi:type="dcterms:W3CDTF">2026-09-03T12:44:34Z</dcterms:modified>
</cp:coreProperties>
</file>